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1BAFFAAF-8594-424C-B3DC-F9F40A866F56}" xr6:coauthVersionLast="47" xr6:coauthVersionMax="47" xr10:uidLastSave="{00000000-0000-0000-0000-000000000000}"/>
  <bookViews>
    <workbookView xWindow="28680" yWindow="45" windowWidth="29040" windowHeight="15840" xr2:uid="{00000000-000D-0000-FFFF-FFFF00000000}"/>
  </bookViews>
  <sheets>
    <sheet name="輸入植物隔離栽培検査表2023" sheetId="16" r:id="rId1"/>
  </sheets>
  <definedNames>
    <definedName name="_xlnm._FilterDatabase" localSheetId="0" hidden="1">輸入植物隔離栽培検査表2023!#REF!</definedName>
    <definedName name="_xlnm.Print_Area" localSheetId="0">輸入植物隔離栽培検査表2023!$A$1:$K$69</definedName>
    <definedName name="_xlnm.Print_Titles" localSheetId="0">輸入植物隔離栽培検査表2023!$1:$4</definedName>
    <definedName name="学名">#REF!</definedName>
    <definedName name="区分">#REF!</definedName>
    <definedName name="国名">#REF!</definedName>
    <definedName name="栽培地名">#REF!</definedName>
    <definedName name="所名">#REF!</definedName>
    <definedName name="植え付け不可理由">#REF!</definedName>
    <definedName name="植物コード">#REF!</definedName>
    <definedName name="不発芽等理由">#REF!</definedName>
    <definedName name="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8" i="16" l="1"/>
  <c r="H68" i="16"/>
  <c r="I68" i="16"/>
  <c r="F68" i="16"/>
  <c r="F67" i="16"/>
  <c r="G67" i="16"/>
  <c r="H67" i="16"/>
  <c r="I67" i="16"/>
  <c r="G66" i="16"/>
  <c r="H66" i="16"/>
  <c r="I66" i="16"/>
  <c r="F66" i="16"/>
  <c r="G69" i="16"/>
  <c r="H69" i="16"/>
  <c r="I69" i="16"/>
  <c r="F69" i="16"/>
</calcChain>
</file>

<file path=xl/sharedStrings.xml><?xml version="1.0" encoding="utf-8"?>
<sst xmlns="http://schemas.openxmlformats.org/spreadsheetml/2006/main" count="325" uniqueCount="170">
  <si>
    <t>千葉</t>
  </si>
  <si>
    <t>オランダ</t>
  </si>
  <si>
    <t>グラジオラス属</t>
  </si>
  <si>
    <t>クロッカス属</t>
  </si>
  <si>
    <t>スイセン属</t>
  </si>
  <si>
    <t>イタリア</t>
  </si>
  <si>
    <t>virus</t>
  </si>
  <si>
    <t>ニュージーランド</t>
  </si>
  <si>
    <t>ブドウ属</t>
  </si>
  <si>
    <t>ヨーロッパブドウ</t>
  </si>
  <si>
    <t>オーストラリア</t>
  </si>
  <si>
    <t>リンゴ属</t>
  </si>
  <si>
    <t>草花球根</t>
  </si>
  <si>
    <t>北海道</t>
  </si>
  <si>
    <t>つくばほ場</t>
  </si>
  <si>
    <t>果樹苗木</t>
  </si>
  <si>
    <t>果樹穂木</t>
  </si>
  <si>
    <t>種類</t>
    <rPh sb="0" eb="2">
      <t>シュルイ</t>
    </rPh>
    <phoneticPr fontId="2"/>
  </si>
  <si>
    <t>栽培地</t>
    <rPh sb="0" eb="3">
      <t>サイバイチ</t>
    </rPh>
    <phoneticPr fontId="2"/>
  </si>
  <si>
    <t>イスラエル</t>
  </si>
  <si>
    <t>ボタンイチゲ</t>
  </si>
  <si>
    <t>韓国</t>
  </si>
  <si>
    <t>個</t>
    <rPh sb="0" eb="1">
      <t>コ</t>
    </rPh>
    <phoneticPr fontId="2"/>
  </si>
  <si>
    <t>件</t>
    <rPh sb="0" eb="1">
      <t>ケン</t>
    </rPh>
    <phoneticPr fontId="2"/>
  </si>
  <si>
    <t>所　名</t>
    <rPh sb="0" eb="1">
      <t>ショ</t>
    </rPh>
    <rPh sb="2" eb="3">
      <t>メイ</t>
    </rPh>
    <phoneticPr fontId="2"/>
  </si>
  <si>
    <t>備考</t>
    <rPh sb="0" eb="2">
      <t>ビコウ</t>
    </rPh>
    <phoneticPr fontId="2"/>
  </si>
  <si>
    <t>発見病害虫</t>
    <rPh sb="0" eb="2">
      <t>ハッケン</t>
    </rPh>
    <rPh sb="2" eb="5">
      <t>ビョウガイチュウ</t>
    </rPh>
    <phoneticPr fontId="2"/>
  </si>
  <si>
    <t>不合格数量</t>
    <rPh sb="0" eb="3">
      <t>フゴウカク</t>
    </rPh>
    <rPh sb="3" eb="5">
      <t>スウリョウ</t>
    </rPh>
    <phoneticPr fontId="2"/>
  </si>
  <si>
    <t>不合格件数</t>
    <rPh sb="0" eb="3">
      <t>フゴウカク</t>
    </rPh>
    <rPh sb="3" eb="5">
      <t>ケンスウ</t>
    </rPh>
    <phoneticPr fontId="2"/>
  </si>
  <si>
    <t>検査数量</t>
    <rPh sb="0" eb="2">
      <t>ケンサ</t>
    </rPh>
    <rPh sb="2" eb="4">
      <t>スウリョウ</t>
    </rPh>
    <phoneticPr fontId="2"/>
  </si>
  <si>
    <t>検査件数</t>
    <rPh sb="0" eb="2">
      <t>ケンサ</t>
    </rPh>
    <rPh sb="2" eb="4">
      <t>ケンスウ</t>
    </rPh>
    <phoneticPr fontId="2"/>
  </si>
  <si>
    <t>仕出国</t>
    <rPh sb="0" eb="3">
      <t>シダシコク</t>
    </rPh>
    <phoneticPr fontId="2"/>
  </si>
  <si>
    <t>植物名</t>
    <rPh sb="0" eb="3">
      <t>ショクブツメイ</t>
    </rPh>
    <phoneticPr fontId="2"/>
  </si>
  <si>
    <t>区　分</t>
    <rPh sb="0" eb="1">
      <t>ク</t>
    </rPh>
    <rPh sb="2" eb="3">
      <t>ブン</t>
    </rPh>
    <phoneticPr fontId="2"/>
  </si>
  <si>
    <t>輸 入 植 物 隔 離 栽 培 検 査 表</t>
    <phoneticPr fontId="2"/>
  </si>
  <si>
    <t>四日市</t>
  </si>
  <si>
    <t>三重</t>
  </si>
  <si>
    <t>伏木富山</t>
  </si>
  <si>
    <t>富山</t>
  </si>
  <si>
    <t>Narcissus mosaic virus</t>
  </si>
  <si>
    <t>長野</t>
  </si>
  <si>
    <t>静岡</t>
  </si>
  <si>
    <t>神戸</t>
  </si>
  <si>
    <t>伊川谷ほ場</t>
  </si>
  <si>
    <t>タスマニア</t>
  </si>
  <si>
    <t>宮崎</t>
  </si>
  <si>
    <t>〃</t>
  </si>
  <si>
    <t>札幌</t>
  </si>
  <si>
    <t>　〃</t>
  </si>
  <si>
    <t>ハナキンポウゲ</t>
  </si>
  <si>
    <t>新潟</t>
  </si>
  <si>
    <t>ユリ属</t>
  </si>
  <si>
    <t>南アフリカ</t>
  </si>
  <si>
    <t>ライム</t>
  </si>
  <si>
    <t>山形</t>
  </si>
  <si>
    <t>ヌマスノキ（ブルーベリー）</t>
  </si>
  <si>
    <t>名古屋</t>
  </si>
  <si>
    <t>静岡空港</t>
  </si>
  <si>
    <t>リンゴ</t>
  </si>
  <si>
    <t>高知</t>
  </si>
  <si>
    <t>細島</t>
  </si>
  <si>
    <t>那覇</t>
  </si>
  <si>
    <t>ヨーロッパキイチゴ（ラズベリー）</t>
  </si>
  <si>
    <t>豊見城ほ場</t>
  </si>
  <si>
    <t>ブラックベリー</t>
  </si>
  <si>
    <t>横浜</t>
  </si>
  <si>
    <t>スミセイヨウミザクラ</t>
  </si>
  <si>
    <t>ドイツ</t>
  </si>
  <si>
    <t>ミカン属</t>
  </si>
  <si>
    <t>スイス</t>
  </si>
  <si>
    <t>ダリア属</t>
  </si>
  <si>
    <t>札幌ほ場</t>
  </si>
  <si>
    <t>英国</t>
  </si>
  <si>
    <t>草花球根</t>
    <phoneticPr fontId="2"/>
  </si>
  <si>
    <t>ユキノハナ属（ガランサス属）</t>
  </si>
  <si>
    <t>ラナンキュラス属</t>
  </si>
  <si>
    <t>Narcissus yellow stripe virus</t>
  </si>
  <si>
    <t>特用作物</t>
  </si>
  <si>
    <t>サツマイモ</t>
  </si>
  <si>
    <t>境港</t>
  </si>
  <si>
    <t>鹿児島</t>
  </si>
  <si>
    <t>フリージア属</t>
  </si>
  <si>
    <t>Bean yellow mosaic virus</t>
  </si>
  <si>
    <t>特用作物</t>
    <phoneticPr fontId="2"/>
  </si>
  <si>
    <t>Arabis mosaic virus，
Narcissus late season yellows virus</t>
  </si>
  <si>
    <t>ポーランド</t>
  </si>
  <si>
    <t>Citrus tristeza virus</t>
  </si>
  <si>
    <t>セイヨウスモモ</t>
  </si>
  <si>
    <t>フランス</t>
  </si>
  <si>
    <t>Dahlia common mosaic virus，
Tobacco streak virus</t>
    <phoneticPr fontId="2"/>
  </si>
  <si>
    <t>枯死  2件 15個</t>
  </si>
  <si>
    <t>ギリシャ</t>
  </si>
  <si>
    <t>Grapevine red globe virus，
Grapevine Syrah virus 1，
Grapevine Pinot gris virus</t>
    <phoneticPr fontId="2"/>
  </si>
  <si>
    <t>不発芽  11件 580個</t>
  </si>
  <si>
    <t>不発芽  1件 19個</t>
  </si>
  <si>
    <t>不発芽  3件 38個</t>
  </si>
  <si>
    <t>異品種混入  1件 538個</t>
  </si>
  <si>
    <t>異品種混入  1件 4個</t>
  </si>
  <si>
    <t>異品種混入  4件 20個</t>
  </si>
  <si>
    <t>スリランカ</t>
  </si>
  <si>
    <t>異品種混入  12件 176個</t>
  </si>
  <si>
    <t>枯死  1件 17個</t>
  </si>
  <si>
    <t>Grapevine Pinot gris virus</t>
  </si>
  <si>
    <t>広島</t>
    <rPh sb="0" eb="2">
      <t>ヒロシマ</t>
    </rPh>
    <phoneticPr fontId="2"/>
  </si>
  <si>
    <t>島根</t>
    <rPh sb="0" eb="2">
      <t>シマネ</t>
    </rPh>
    <phoneticPr fontId="2"/>
  </si>
  <si>
    <t>中国</t>
    <rPh sb="0" eb="2">
      <t>チュウゴク</t>
    </rPh>
    <phoneticPr fontId="2"/>
  </si>
  <si>
    <t>腐敗1件　2,003個</t>
    <rPh sb="0" eb="2">
      <t>フハイ</t>
    </rPh>
    <rPh sb="3" eb="4">
      <t>ケン</t>
    </rPh>
    <rPh sb="10" eb="11">
      <t>コ</t>
    </rPh>
    <phoneticPr fontId="2"/>
  </si>
  <si>
    <t>Raspberry leaf mottle virus，
Black raspberry necrosis virus</t>
  </si>
  <si>
    <t>Grapevine Pinot gris virus，
Grapevine rupestris vein feathering virus，
Grapevine asteroid mosaic-associated virus</t>
  </si>
  <si>
    <t>Apple chlorotic leafspot virus，
Apple stem grooving virus，
Apple stem pitting virus</t>
  </si>
  <si>
    <t>Apple chlorotic leafspot virus，
Apple stem grooving virus，
Apple stem pitting virus，
Apple mosaic virus</t>
  </si>
  <si>
    <t>Candidatus 
Phytoplasma prunorum，
Little cherry virus 1，
Prune dwarf virus</t>
  </si>
  <si>
    <t>Grapevine red globe virus，
Grapevine Pinot gris virus，
Grapevine Syrah virus 1，
Grapevine fanleaf virus</t>
  </si>
  <si>
    <t>植え付け不能  4件 519個，不発芽  4品種 131個，異品種混入  8品種 695個</t>
  </si>
  <si>
    <t>Apple chlorotic leaf spot virus，
Apple stem grooving virus，
Apple stem pitting virus</t>
  </si>
  <si>
    <t>Xanthomonas sp.</t>
  </si>
  <si>
    <t>異品種混入  4品種 82個</t>
  </si>
  <si>
    <t>腐敗  4件 277個，異品種混入  5品種 88個</t>
  </si>
  <si>
    <t>植付不能  4件 795個，異品種混入  32品種 872個</t>
  </si>
  <si>
    <t>ヨーロッパキイチゴ
（ラズベリー）</t>
    <phoneticPr fontId="2"/>
  </si>
  <si>
    <t>植え付け不能  4件 807個，腐敗  1件 5個，異品種混入  8件 112個</t>
    <rPh sb="9" eb="10">
      <t>ケン</t>
    </rPh>
    <rPh sb="21" eb="22">
      <t>ケン</t>
    </rPh>
    <rPh sb="34" eb="35">
      <t>ケン</t>
    </rPh>
    <phoneticPr fontId="2"/>
  </si>
  <si>
    <t>異品種混入  1件 2個</t>
    <rPh sb="8" eb="9">
      <t>ケン</t>
    </rPh>
    <phoneticPr fontId="2"/>
  </si>
  <si>
    <t>オランダイチゴ</t>
    <phoneticPr fontId="2"/>
  </si>
  <si>
    <t>ヨーロッパキイチゴ（ラズベリー）</t>
    <phoneticPr fontId="2"/>
  </si>
  <si>
    <t>virus，
Narcissus late season yellows virus，
Narcissus yellow stripe virus，
Tobacco rattle virus</t>
    <phoneticPr fontId="2"/>
  </si>
  <si>
    <t>Narcissus late season yellows virus，
Narcissus yellow stripe virus，
Narcissus degeneration virus</t>
    <phoneticPr fontId="2"/>
  </si>
  <si>
    <t>モロッコ</t>
    <phoneticPr fontId="2"/>
  </si>
  <si>
    <t>アヤメ属（アイリス属）</t>
    <rPh sb="3" eb="4">
      <t>ゾク</t>
    </rPh>
    <rPh sb="9" eb="10">
      <t>ゾク</t>
    </rPh>
    <phoneticPr fontId="2"/>
  </si>
  <si>
    <t>アリウム・ギガンテウム</t>
    <phoneticPr fontId="2"/>
  </si>
  <si>
    <t>5品種  30個保留</t>
  </si>
  <si>
    <t>1品種  15個保留</t>
  </si>
  <si>
    <t>8品種  95個保留</t>
  </si>
  <si>
    <t>3品種  60個保留</t>
  </si>
  <si>
    <t>2品種  45個保留</t>
  </si>
  <si>
    <t>1品種  20個保留</t>
  </si>
  <si>
    <t>2品種  175個保留</t>
  </si>
  <si>
    <t>7品種  330個保留</t>
  </si>
  <si>
    <t>15品種  600個保留</t>
  </si>
  <si>
    <t>1品種  3個保留</t>
  </si>
  <si>
    <t>40品種  88個保留</t>
  </si>
  <si>
    <t>不発芽  1件 1個， 1品種  1個保留</t>
  </si>
  <si>
    <t>枯死  1件 1個
11品種  42個保留</t>
  </si>
  <si>
    <t>組織培養体， 3品種  90個保留</t>
  </si>
  <si>
    <t>組織培養体， 5品種  120個保留</t>
  </si>
  <si>
    <t>Bean yellow mosaic virus，
Fusarium sp.</t>
    <phoneticPr fontId="2"/>
  </si>
  <si>
    <t>令和4年度保留分</t>
  </si>
  <si>
    <t>令和4年度保留分，枯死  7品種 125個， 1品種  30個保留</t>
  </si>
  <si>
    <t>令和4年度保留分，枯死  1品種 1個</t>
  </si>
  <si>
    <t>令和4年度保留分, 枯死　1品種　3個</t>
    <rPh sb="10" eb="12">
      <t>コシ</t>
    </rPh>
    <rPh sb="14" eb="16">
      <t>ヒンシュ</t>
    </rPh>
    <rPh sb="18" eb="19">
      <t>コ</t>
    </rPh>
    <phoneticPr fontId="2"/>
  </si>
  <si>
    <t>令和4年度保留分，枯死  5品種 14個</t>
  </si>
  <si>
    <t>令和3年度保留分，
令和4年度保留分， 2品種  6個保留</t>
    <phoneticPr fontId="2"/>
  </si>
  <si>
    <t>令和3年度保留分，
令和4年度保留分，枯死  1品種 1個， 2品種  5個保留</t>
    <phoneticPr fontId="2"/>
  </si>
  <si>
    <t>令和4年度保留分，枯死  2品種 3個</t>
  </si>
  <si>
    <t>令和4年度保留分，枯死  2品種 2個</t>
  </si>
  <si>
    <t>Tranzschelia pruni-spinosae</t>
    <phoneticPr fontId="2"/>
  </si>
  <si>
    <t>植え付け不能  10件 4,804個，異品種混入  20件 3,442個</t>
    <rPh sb="28" eb="29">
      <t>ケン</t>
    </rPh>
    <phoneticPr fontId="2"/>
  </si>
  <si>
    <t>不発芽  13件 1,659個，異品種混入  2品種 6個</t>
    <phoneticPr fontId="2"/>
  </si>
  <si>
    <t>植え付け不能  1件 6個，不発芽  6品種 2,030個，異品種混入  1品種 261個</t>
    <phoneticPr fontId="2"/>
  </si>
  <si>
    <t>植え付け不能  1件 13個，異品種混入  5件 1,438個</t>
    <rPh sb="23" eb="24">
      <t>ケン</t>
    </rPh>
    <phoneticPr fontId="2"/>
  </si>
  <si>
    <t>米国</t>
  </si>
  <si>
    <t>令和4年保留分，枯死  1件 46個， 1件  2個保留</t>
    <rPh sb="13" eb="14">
      <t>ケン</t>
    </rPh>
    <rPh sb="21" eb="22">
      <t>ケン</t>
    </rPh>
    <rPh sb="25" eb="26">
      <t>コ</t>
    </rPh>
    <phoneticPr fontId="2"/>
  </si>
  <si>
    <t>令和4年保留分</t>
  </si>
  <si>
    <t>令和4年保留分
18品種  800個保留</t>
  </si>
  <si>
    <t>令和4年保留分
枯死  1品種 1個，
不発芽  2品種 2個</t>
  </si>
  <si>
    <t>不発芽  1件 2個，
15品種  198個保留</t>
  </si>
  <si>
    <t>不発芽 2種 2個，
生育不良 4種 7個</t>
    <rPh sb="8" eb="9">
      <t>コ</t>
    </rPh>
    <rPh sb="20" eb="21">
      <t>コ</t>
    </rPh>
    <phoneticPr fontId="2"/>
  </si>
  <si>
    <t>植え付け不能  7件 127個</t>
    <phoneticPr fontId="2"/>
  </si>
  <si>
    <t>Grapevine leafroll-associated viruses，
Grapevine virus A，
Grapevine virus B，
Graqpevine rupestris vein feathering virus，
Grapevine red globe virus</t>
    <phoneticPr fontId="2"/>
  </si>
  <si>
    <t>異品種混入  2件 192個</t>
  </si>
  <si>
    <t>異品種混入  172件 28,383個，異品種混入かつ腐敗・植え付け不能  21品種 46,923個，植え付け不能  1品種 2,018個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</si>
</sst>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color rgb="FFFF000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/>
      <top style="hair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/>
      <bottom style="hair">
        <color auto="1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>
      <alignment vertical="center"/>
    </xf>
  </cellStyleXfs>
  <cellXfs count="91">
    <xf numFmtId="0" fontId="0" fillId="0" borderId="0" xfId="0"/>
    <xf numFmtId="0" fontId="4" fillId="2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38" fontId="4" fillId="0" borderId="0" xfId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distributed" vertical="center" justifyLastLine="1"/>
    </xf>
    <xf numFmtId="0" fontId="4" fillId="0" borderId="5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distributed" vertical="center"/>
    </xf>
    <xf numFmtId="0" fontId="4" fillId="0" borderId="1" xfId="0" applyNumberFormat="1" applyFont="1" applyFill="1" applyBorder="1" applyAlignment="1">
      <alignment horizontal="distributed" vertical="center" wrapText="1"/>
    </xf>
    <xf numFmtId="38" fontId="5" fillId="0" borderId="1" xfId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distributed" vertical="center" wrapText="1"/>
    </xf>
    <xf numFmtId="0" fontId="4" fillId="0" borderId="14" xfId="0" applyFont="1" applyFill="1" applyBorder="1" applyAlignment="1">
      <alignment horizontal="distributed" vertical="center" wrapText="1"/>
    </xf>
    <xf numFmtId="0" fontId="6" fillId="0" borderId="2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176" fontId="6" fillId="0" borderId="1" xfId="0" applyNumberFormat="1" applyFont="1" applyFill="1" applyBorder="1" applyAlignment="1">
      <alignment vertical="center"/>
    </xf>
    <xf numFmtId="0" fontId="6" fillId="0" borderId="14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/>
    </xf>
    <xf numFmtId="0" fontId="6" fillId="0" borderId="12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vertical="center"/>
    </xf>
    <xf numFmtId="176" fontId="6" fillId="0" borderId="12" xfId="0" applyNumberFormat="1" applyFont="1" applyFill="1" applyBorder="1" applyAlignment="1">
      <alignment vertical="center"/>
    </xf>
    <xf numFmtId="0" fontId="6" fillId="0" borderId="16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/>
    </xf>
    <xf numFmtId="0" fontId="6" fillId="0" borderId="17" xfId="0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/>
    </xf>
    <xf numFmtId="0" fontId="4" fillId="0" borderId="9" xfId="0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176" fontId="4" fillId="0" borderId="9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vertical="center" wrapText="1"/>
    </xf>
    <xf numFmtId="0" fontId="4" fillId="0" borderId="12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176" fontId="6" fillId="0" borderId="9" xfId="0" applyNumberFormat="1" applyFont="1" applyFill="1" applyBorder="1" applyAlignment="1">
      <alignment vertical="center"/>
    </xf>
    <xf numFmtId="0" fontId="6" fillId="0" borderId="10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center" vertical="top"/>
    </xf>
    <xf numFmtId="0" fontId="4" fillId="0" borderId="17" xfId="0" applyFont="1" applyFill="1" applyBorder="1" applyAlignment="1">
      <alignment horizontal="center" vertical="top"/>
    </xf>
    <xf numFmtId="0" fontId="4" fillId="0" borderId="12" xfId="0" applyFont="1" applyFill="1" applyBorder="1" applyAlignment="1">
      <alignment horizontal="center" vertical="top"/>
    </xf>
    <xf numFmtId="0" fontId="4" fillId="0" borderId="1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vertical="center"/>
    </xf>
    <xf numFmtId="176" fontId="4" fillId="0" borderId="12" xfId="0" applyNumberFormat="1" applyFont="1" applyFill="1" applyBorder="1" applyAlignment="1">
      <alignment vertical="center"/>
    </xf>
    <xf numFmtId="0" fontId="4" fillId="0" borderId="16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76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4" fillId="0" borderId="14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horizontal="center" vertical="top"/>
    </xf>
    <xf numFmtId="0" fontId="4" fillId="0" borderId="9" xfId="0" applyFont="1" applyFill="1" applyBorder="1" applyAlignment="1">
      <alignment horizontal="center" vertical="top"/>
    </xf>
    <xf numFmtId="0" fontId="4" fillId="0" borderId="10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center" vertical="top"/>
    </xf>
    <xf numFmtId="0" fontId="4" fillId="0" borderId="17" xfId="0" applyFont="1" applyFill="1" applyBorder="1" applyAlignment="1">
      <alignment vertical="center" wrapText="1"/>
    </xf>
    <xf numFmtId="0" fontId="4" fillId="0" borderId="17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176" fontId="4" fillId="0" borderId="17" xfId="0" applyNumberFormat="1" applyFont="1" applyFill="1" applyBorder="1" applyAlignment="1">
      <alignment vertical="center"/>
    </xf>
    <xf numFmtId="0" fontId="4" fillId="0" borderId="22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5" xfId="0" applyFont="1" applyFill="1" applyBorder="1" applyAlignment="1">
      <alignment horizontal="center" vertical="top"/>
    </xf>
    <xf numFmtId="0" fontId="4" fillId="0" borderId="6" xfId="0" applyFont="1" applyFill="1" applyBorder="1" applyAlignment="1">
      <alignment horizontal="center" vertical="top"/>
    </xf>
    <xf numFmtId="0" fontId="4" fillId="0" borderId="19" xfId="0" applyFont="1" applyFill="1" applyBorder="1" applyAlignment="1">
      <alignment vertical="center"/>
    </xf>
    <xf numFmtId="0" fontId="4" fillId="0" borderId="19" xfId="0" applyFont="1" applyFill="1" applyBorder="1" applyAlignment="1">
      <alignment horizontal="center" vertical="center"/>
    </xf>
    <xf numFmtId="176" fontId="4" fillId="0" borderId="19" xfId="0" applyNumberFormat="1" applyFont="1" applyFill="1" applyBorder="1" applyAlignment="1">
      <alignment vertical="center"/>
    </xf>
    <xf numFmtId="0" fontId="4" fillId="0" borderId="19" xfId="0" applyFont="1" applyFill="1" applyBorder="1" applyAlignment="1">
      <alignment vertical="center" wrapText="1"/>
    </xf>
    <xf numFmtId="0" fontId="4" fillId="0" borderId="20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vertical="center" wrapText="1"/>
    </xf>
    <xf numFmtId="176" fontId="4" fillId="0" borderId="21" xfId="0" applyNumberFormat="1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0" fontId="4" fillId="0" borderId="13" xfId="0" applyFont="1" applyFill="1" applyBorder="1" applyAlignment="1">
      <alignment horizontal="distributed" vertical="center" wrapText="1"/>
    </xf>
    <xf numFmtId="0" fontId="4" fillId="0" borderId="15" xfId="0" applyFont="1" applyFill="1" applyBorder="1" applyAlignment="1">
      <alignment horizontal="distributed" vertical="center" wrapText="1"/>
    </xf>
    <xf numFmtId="0" fontId="3" fillId="0" borderId="0" xfId="2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justifyLastLine="1"/>
    </xf>
    <xf numFmtId="0" fontId="4" fillId="0" borderId="6" xfId="0" applyFont="1" applyFill="1" applyBorder="1" applyAlignment="1">
      <alignment horizontal="center" vertical="center" justifyLastLine="1"/>
    </xf>
    <xf numFmtId="0" fontId="4" fillId="0" borderId="3" xfId="0" applyNumberFormat="1" applyFont="1" applyFill="1" applyBorder="1" applyAlignment="1">
      <alignment horizontal="distributed" vertical="center" wrapText="1"/>
    </xf>
    <xf numFmtId="0" fontId="4" fillId="0" borderId="6" xfId="0" applyNumberFormat="1" applyFont="1" applyFill="1" applyBorder="1" applyAlignment="1">
      <alignment horizontal="distributed" vertical="center" wrapText="1"/>
    </xf>
    <xf numFmtId="38" fontId="4" fillId="0" borderId="3" xfId="1" applyFont="1" applyFill="1" applyBorder="1" applyAlignment="1">
      <alignment horizontal="distributed" vertical="center" justifyLastLine="1"/>
    </xf>
    <xf numFmtId="38" fontId="4" fillId="0" borderId="6" xfId="1" applyFont="1" applyFill="1" applyBorder="1" applyAlignment="1">
      <alignment horizontal="distributed" vertical="center" justifyLastLine="1"/>
    </xf>
    <xf numFmtId="0" fontId="4" fillId="0" borderId="3" xfId="0" applyFont="1" applyFill="1" applyBorder="1" applyAlignment="1">
      <alignment horizontal="distributed" vertical="center" wrapText="1"/>
    </xf>
    <xf numFmtId="0" fontId="4" fillId="0" borderId="6" xfId="0" applyFont="1" applyFill="1" applyBorder="1" applyAlignment="1">
      <alignment horizontal="distributed" vertical="center" wrapText="1"/>
    </xf>
  </cellXfs>
  <cellStyles count="3">
    <cellStyle name="桁区切り" xfId="1" builtinId="6"/>
    <cellStyle name="標準" xfId="0" builtinId="0"/>
    <cellStyle name="標準_Book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0</xdr:col>
      <xdr:colOff>904875</xdr:colOff>
      <xdr:row>4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4031BB0C-4300-4896-A70F-BEC6B3EF60B4}"/>
            </a:ext>
          </a:extLst>
        </xdr:cNvPr>
        <xdr:cNvSpPr>
          <a:spLocks noChangeShapeType="1"/>
        </xdr:cNvSpPr>
      </xdr:nvSpPr>
      <xdr:spPr bwMode="auto">
        <a:xfrm flipH="1" flipV="1">
          <a:off x="0" y="428625"/>
          <a:ext cx="904875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C847E-E32D-4E51-AF8B-72A3C47E6126}">
  <sheetPr>
    <pageSetUpPr fitToPage="1"/>
  </sheetPr>
  <dimension ref="A1:K70"/>
  <sheetViews>
    <sheetView showGridLines="0" tabSelected="1" showWhiteSpace="0" view="pageBreakPreview" topLeftCell="A22" zoomScale="80" zoomScaleNormal="80" zoomScaleSheetLayoutView="80" zoomScalePageLayoutView="71" workbookViewId="0">
      <selection activeCell="M33" sqref="M33"/>
    </sheetView>
  </sheetViews>
  <sheetFormatPr defaultColWidth="9" defaultRowHeight="13.5" x14ac:dyDescent="0.15"/>
  <cols>
    <col min="1" max="1" width="12" style="2" customWidth="1"/>
    <col min="2" max="2" width="15.5" style="2" customWidth="1"/>
    <col min="3" max="3" width="21.25" style="3" customWidth="1"/>
    <col min="4" max="4" width="15.75" style="2" customWidth="1"/>
    <col min="5" max="5" width="17.25" style="3" customWidth="1"/>
    <col min="6" max="9" width="12.625" style="79" customWidth="1"/>
    <col min="10" max="10" width="35.125" style="3" customWidth="1"/>
    <col min="11" max="11" width="26.5" style="3" customWidth="1"/>
    <col min="12" max="16384" width="9" style="1"/>
  </cols>
  <sheetData>
    <row r="1" spans="1:11" ht="18.75" x14ac:dyDescent="0.15">
      <c r="A1" s="82" t="s">
        <v>34</v>
      </c>
      <c r="B1" s="82"/>
      <c r="C1" s="82"/>
      <c r="D1" s="82"/>
      <c r="E1" s="82"/>
      <c r="F1" s="82"/>
      <c r="G1" s="82"/>
      <c r="H1" s="82"/>
      <c r="I1" s="82"/>
      <c r="J1" s="82"/>
      <c r="K1" s="82"/>
    </row>
    <row r="2" spans="1:11" ht="14.25" thickBot="1" x14ac:dyDescent="0.2">
      <c r="F2" s="4"/>
      <c r="G2" s="4"/>
      <c r="H2" s="4"/>
      <c r="I2" s="4"/>
    </row>
    <row r="3" spans="1:11" s="6" customFormat="1" ht="13.5" customHeight="1" x14ac:dyDescent="0.15">
      <c r="A3" s="5" t="s">
        <v>33</v>
      </c>
      <c r="B3" s="83" t="s">
        <v>17</v>
      </c>
      <c r="C3" s="85" t="s">
        <v>32</v>
      </c>
      <c r="D3" s="83" t="s">
        <v>18</v>
      </c>
      <c r="E3" s="85" t="s">
        <v>31</v>
      </c>
      <c r="F3" s="87" t="s">
        <v>30</v>
      </c>
      <c r="G3" s="87" t="s">
        <v>29</v>
      </c>
      <c r="H3" s="87" t="s">
        <v>28</v>
      </c>
      <c r="I3" s="87" t="s">
        <v>27</v>
      </c>
      <c r="J3" s="89" t="s">
        <v>26</v>
      </c>
      <c r="K3" s="80" t="s">
        <v>25</v>
      </c>
    </row>
    <row r="4" spans="1:11" s="6" customFormat="1" ht="13.5" customHeight="1" thickBot="1" x14ac:dyDescent="0.2">
      <c r="A4" s="7" t="s">
        <v>24</v>
      </c>
      <c r="B4" s="84"/>
      <c r="C4" s="86"/>
      <c r="D4" s="84"/>
      <c r="E4" s="86"/>
      <c r="F4" s="88"/>
      <c r="G4" s="88"/>
      <c r="H4" s="88"/>
      <c r="I4" s="88"/>
      <c r="J4" s="90"/>
      <c r="K4" s="81"/>
    </row>
    <row r="5" spans="1:11" ht="13.5" customHeight="1" x14ac:dyDescent="0.15">
      <c r="A5" s="8"/>
      <c r="B5" s="9"/>
      <c r="C5" s="10"/>
      <c r="D5" s="9"/>
      <c r="E5" s="11"/>
      <c r="F5" s="12" t="s">
        <v>23</v>
      </c>
      <c r="G5" s="12" t="s">
        <v>22</v>
      </c>
      <c r="H5" s="12" t="s">
        <v>23</v>
      </c>
      <c r="I5" s="12" t="s">
        <v>22</v>
      </c>
      <c r="J5" s="13"/>
      <c r="K5" s="14"/>
    </row>
    <row r="6" spans="1:11" s="22" customFormat="1" ht="16.5" customHeight="1" x14ac:dyDescent="0.15">
      <c r="A6" s="15" t="s">
        <v>65</v>
      </c>
      <c r="B6" s="16" t="s">
        <v>15</v>
      </c>
      <c r="C6" s="17" t="s">
        <v>122</v>
      </c>
      <c r="D6" s="18" t="s">
        <v>14</v>
      </c>
      <c r="E6" s="19" t="s">
        <v>5</v>
      </c>
      <c r="F6" s="20">
        <v>5</v>
      </c>
      <c r="G6" s="20">
        <v>30</v>
      </c>
      <c r="H6" s="20">
        <v>0</v>
      </c>
      <c r="I6" s="20">
        <v>0</v>
      </c>
      <c r="J6" s="17"/>
      <c r="K6" s="21" t="s">
        <v>129</v>
      </c>
    </row>
    <row r="7" spans="1:11" s="28" customFormat="1" ht="16.5" customHeight="1" x14ac:dyDescent="0.15">
      <c r="A7" s="15"/>
      <c r="B7" s="16"/>
      <c r="C7" s="23" t="s">
        <v>66</v>
      </c>
      <c r="D7" s="24" t="s">
        <v>46</v>
      </c>
      <c r="E7" s="25" t="s">
        <v>67</v>
      </c>
      <c r="F7" s="26">
        <v>1</v>
      </c>
      <c r="G7" s="26">
        <v>10</v>
      </c>
      <c r="H7" s="26">
        <v>0</v>
      </c>
      <c r="I7" s="26">
        <v>0</v>
      </c>
      <c r="J7" s="23"/>
      <c r="K7" s="27" t="s">
        <v>145</v>
      </c>
    </row>
    <row r="8" spans="1:11" s="28" customFormat="1" ht="16.5" customHeight="1" x14ac:dyDescent="0.15">
      <c r="A8" s="15"/>
      <c r="B8" s="16"/>
      <c r="C8" s="23" t="s">
        <v>64</v>
      </c>
      <c r="D8" s="24" t="s">
        <v>46</v>
      </c>
      <c r="E8" s="25" t="s">
        <v>159</v>
      </c>
      <c r="F8" s="26">
        <v>1</v>
      </c>
      <c r="G8" s="26">
        <v>15</v>
      </c>
      <c r="H8" s="26">
        <v>0</v>
      </c>
      <c r="I8" s="26">
        <v>0</v>
      </c>
      <c r="J8" s="23"/>
      <c r="K8" s="27" t="s">
        <v>130</v>
      </c>
    </row>
    <row r="9" spans="1:11" s="28" customFormat="1" ht="27" x14ac:dyDescent="0.15">
      <c r="A9" s="15"/>
      <c r="B9" s="16"/>
      <c r="C9" s="23" t="s">
        <v>123</v>
      </c>
      <c r="D9" s="24" t="s">
        <v>46</v>
      </c>
      <c r="E9" s="25" t="s">
        <v>72</v>
      </c>
      <c r="F9" s="26">
        <v>8</v>
      </c>
      <c r="G9" s="26">
        <v>191</v>
      </c>
      <c r="H9" s="26">
        <v>2</v>
      </c>
      <c r="I9" s="26">
        <v>16</v>
      </c>
      <c r="J9" s="23" t="s">
        <v>107</v>
      </c>
      <c r="K9" s="27" t="s">
        <v>146</v>
      </c>
    </row>
    <row r="10" spans="1:11" s="28" customFormat="1" ht="16.5" customHeight="1" x14ac:dyDescent="0.15">
      <c r="A10" s="15"/>
      <c r="B10" s="16"/>
      <c r="C10" s="23" t="s">
        <v>48</v>
      </c>
      <c r="D10" s="24" t="s">
        <v>46</v>
      </c>
      <c r="E10" s="25" t="s">
        <v>1</v>
      </c>
      <c r="F10" s="26">
        <v>8</v>
      </c>
      <c r="G10" s="26">
        <v>95</v>
      </c>
      <c r="H10" s="26">
        <v>0</v>
      </c>
      <c r="I10" s="26">
        <v>0</v>
      </c>
      <c r="J10" s="23"/>
      <c r="K10" s="27" t="s">
        <v>131</v>
      </c>
    </row>
    <row r="11" spans="1:11" s="28" customFormat="1" ht="16.5" customHeight="1" x14ac:dyDescent="0.15">
      <c r="A11" s="15"/>
      <c r="B11" s="16"/>
      <c r="C11" s="23" t="s">
        <v>48</v>
      </c>
      <c r="D11" s="24" t="s">
        <v>46</v>
      </c>
      <c r="E11" s="25" t="s">
        <v>85</v>
      </c>
      <c r="F11" s="26">
        <v>3</v>
      </c>
      <c r="G11" s="26">
        <v>60</v>
      </c>
      <c r="H11" s="26">
        <v>0</v>
      </c>
      <c r="I11" s="26">
        <v>0</v>
      </c>
      <c r="J11" s="23"/>
      <c r="K11" s="27" t="s">
        <v>132</v>
      </c>
    </row>
    <row r="12" spans="1:11" s="28" customFormat="1" ht="16.5" customHeight="1" x14ac:dyDescent="0.15">
      <c r="A12" s="15"/>
      <c r="B12" s="16"/>
      <c r="C12" s="23" t="s">
        <v>48</v>
      </c>
      <c r="D12" s="24" t="s">
        <v>46</v>
      </c>
      <c r="E12" s="25" t="s">
        <v>159</v>
      </c>
      <c r="F12" s="26">
        <v>2</v>
      </c>
      <c r="G12" s="26">
        <v>45</v>
      </c>
      <c r="H12" s="26">
        <v>0</v>
      </c>
      <c r="I12" s="26">
        <v>0</v>
      </c>
      <c r="J12" s="23"/>
      <c r="K12" s="27" t="s">
        <v>133</v>
      </c>
    </row>
    <row r="13" spans="1:11" s="28" customFormat="1" ht="16.5" customHeight="1" x14ac:dyDescent="0.15">
      <c r="A13" s="15"/>
      <c r="B13" s="16"/>
      <c r="C13" s="23" t="s">
        <v>68</v>
      </c>
      <c r="D13" s="24" t="s">
        <v>46</v>
      </c>
      <c r="E13" s="25" t="s">
        <v>7</v>
      </c>
      <c r="F13" s="26">
        <v>1</v>
      </c>
      <c r="G13" s="26">
        <v>20</v>
      </c>
      <c r="H13" s="26">
        <v>1</v>
      </c>
      <c r="I13" s="26">
        <v>8</v>
      </c>
      <c r="J13" s="23" t="s">
        <v>86</v>
      </c>
      <c r="K13" s="27" t="s">
        <v>145</v>
      </c>
    </row>
    <row r="14" spans="1:11" s="28" customFormat="1" ht="16.5" customHeight="1" x14ac:dyDescent="0.15">
      <c r="A14" s="15"/>
      <c r="B14" s="16"/>
      <c r="C14" s="23" t="s">
        <v>53</v>
      </c>
      <c r="D14" s="24" t="s">
        <v>46</v>
      </c>
      <c r="E14" s="25" t="s">
        <v>48</v>
      </c>
      <c r="F14" s="26">
        <v>1</v>
      </c>
      <c r="G14" s="26">
        <v>20</v>
      </c>
      <c r="H14" s="26">
        <v>0</v>
      </c>
      <c r="I14" s="26">
        <v>0</v>
      </c>
      <c r="J14" s="23"/>
      <c r="K14" s="27" t="s">
        <v>134</v>
      </c>
    </row>
    <row r="15" spans="1:11" s="28" customFormat="1" ht="96.75" customHeight="1" x14ac:dyDescent="0.15">
      <c r="A15" s="15"/>
      <c r="B15" s="16"/>
      <c r="C15" s="23" t="s">
        <v>8</v>
      </c>
      <c r="D15" s="24" t="s">
        <v>46</v>
      </c>
      <c r="E15" s="25" t="s">
        <v>21</v>
      </c>
      <c r="F15" s="26">
        <v>1</v>
      </c>
      <c r="G15" s="26">
        <v>20</v>
      </c>
      <c r="H15" s="26">
        <v>1</v>
      </c>
      <c r="I15" s="26">
        <v>19</v>
      </c>
      <c r="J15" s="23" t="s">
        <v>167</v>
      </c>
      <c r="K15" s="27" t="s">
        <v>147</v>
      </c>
    </row>
    <row r="16" spans="1:11" s="28" customFormat="1" ht="68.25" customHeight="1" x14ac:dyDescent="0.15">
      <c r="A16" s="15"/>
      <c r="B16" s="16"/>
      <c r="C16" s="23" t="s">
        <v>48</v>
      </c>
      <c r="D16" s="24" t="s">
        <v>46</v>
      </c>
      <c r="E16" s="25" t="s">
        <v>69</v>
      </c>
      <c r="F16" s="26">
        <v>1</v>
      </c>
      <c r="G16" s="26">
        <v>25</v>
      </c>
      <c r="H16" s="26">
        <v>1</v>
      </c>
      <c r="I16" s="26">
        <v>20</v>
      </c>
      <c r="J16" s="23" t="s">
        <v>108</v>
      </c>
      <c r="K16" s="27" t="s">
        <v>145</v>
      </c>
    </row>
    <row r="17" spans="1:11" s="28" customFormat="1" ht="27" x14ac:dyDescent="0.15">
      <c r="A17" s="15"/>
      <c r="B17" s="16"/>
      <c r="C17" s="23" t="s">
        <v>48</v>
      </c>
      <c r="D17" s="24" t="s">
        <v>46</v>
      </c>
      <c r="E17" s="25" t="s">
        <v>159</v>
      </c>
      <c r="F17" s="26">
        <v>4</v>
      </c>
      <c r="G17" s="26">
        <v>200</v>
      </c>
      <c r="H17" s="26">
        <v>0</v>
      </c>
      <c r="I17" s="26">
        <v>0</v>
      </c>
      <c r="J17" s="23"/>
      <c r="K17" s="27" t="s">
        <v>148</v>
      </c>
    </row>
    <row r="18" spans="1:11" s="28" customFormat="1" ht="27" x14ac:dyDescent="0.15">
      <c r="A18" s="15"/>
      <c r="B18" s="16"/>
      <c r="C18" s="23" t="s">
        <v>48</v>
      </c>
      <c r="D18" s="24" t="s">
        <v>54</v>
      </c>
      <c r="E18" s="25" t="s">
        <v>48</v>
      </c>
      <c r="F18" s="26">
        <v>6</v>
      </c>
      <c r="G18" s="26">
        <v>301</v>
      </c>
      <c r="H18" s="26">
        <v>0</v>
      </c>
      <c r="I18" s="26">
        <v>0</v>
      </c>
      <c r="J18" s="23"/>
      <c r="K18" s="27" t="s">
        <v>149</v>
      </c>
    </row>
    <row r="19" spans="1:11" s="28" customFormat="1" ht="16.5" customHeight="1" x14ac:dyDescent="0.15">
      <c r="A19" s="15"/>
      <c r="B19" s="16"/>
      <c r="C19" s="23" t="s">
        <v>9</v>
      </c>
      <c r="D19" s="24" t="s">
        <v>14</v>
      </c>
      <c r="E19" s="25" t="s">
        <v>48</v>
      </c>
      <c r="F19" s="26">
        <v>2</v>
      </c>
      <c r="G19" s="26">
        <v>175</v>
      </c>
      <c r="H19" s="26">
        <v>0</v>
      </c>
      <c r="I19" s="26">
        <v>0</v>
      </c>
      <c r="J19" s="23"/>
      <c r="K19" s="27" t="s">
        <v>135</v>
      </c>
    </row>
    <row r="20" spans="1:11" s="28" customFormat="1" ht="27" x14ac:dyDescent="0.15">
      <c r="A20" s="15"/>
      <c r="B20" s="29"/>
      <c r="C20" s="23" t="s">
        <v>55</v>
      </c>
      <c r="D20" s="24" t="s">
        <v>46</v>
      </c>
      <c r="E20" s="25" t="s">
        <v>48</v>
      </c>
      <c r="F20" s="26">
        <v>1</v>
      </c>
      <c r="G20" s="26">
        <v>50</v>
      </c>
      <c r="H20" s="26">
        <v>0</v>
      </c>
      <c r="I20" s="26">
        <v>0</v>
      </c>
      <c r="J20" s="23"/>
      <c r="K20" s="27" t="s">
        <v>147</v>
      </c>
    </row>
    <row r="21" spans="1:11" s="28" customFormat="1" ht="40.5" x14ac:dyDescent="0.15">
      <c r="A21" s="15"/>
      <c r="B21" s="16" t="s">
        <v>16</v>
      </c>
      <c r="C21" s="23" t="s">
        <v>11</v>
      </c>
      <c r="D21" s="24" t="s">
        <v>46</v>
      </c>
      <c r="E21" s="25" t="s">
        <v>52</v>
      </c>
      <c r="F21" s="26">
        <v>3</v>
      </c>
      <c r="G21" s="26">
        <v>16</v>
      </c>
      <c r="H21" s="26">
        <v>1</v>
      </c>
      <c r="I21" s="26">
        <v>10</v>
      </c>
      <c r="J21" s="23" t="s">
        <v>109</v>
      </c>
      <c r="K21" s="27" t="s">
        <v>150</v>
      </c>
    </row>
    <row r="22" spans="1:11" s="28" customFormat="1" ht="54" x14ac:dyDescent="0.15">
      <c r="A22" s="15"/>
      <c r="B22" s="16"/>
      <c r="C22" s="23" t="s">
        <v>48</v>
      </c>
      <c r="D22" s="24" t="s">
        <v>46</v>
      </c>
      <c r="E22" s="25" t="s">
        <v>10</v>
      </c>
      <c r="F22" s="26">
        <v>12</v>
      </c>
      <c r="G22" s="26">
        <v>18</v>
      </c>
      <c r="H22" s="26">
        <v>7</v>
      </c>
      <c r="I22" s="26">
        <v>7</v>
      </c>
      <c r="J22" s="23" t="s">
        <v>110</v>
      </c>
      <c r="K22" s="27" t="s">
        <v>151</v>
      </c>
    </row>
    <row r="23" spans="1:11" s="28" customFormat="1" ht="54" x14ac:dyDescent="0.15">
      <c r="A23" s="15"/>
      <c r="B23" s="16"/>
      <c r="C23" s="23" t="s">
        <v>87</v>
      </c>
      <c r="D23" s="24" t="s">
        <v>46</v>
      </c>
      <c r="E23" s="25" t="s">
        <v>72</v>
      </c>
      <c r="F23" s="26">
        <v>5</v>
      </c>
      <c r="G23" s="26">
        <v>10</v>
      </c>
      <c r="H23" s="26">
        <v>2</v>
      </c>
      <c r="I23" s="26">
        <v>4</v>
      </c>
      <c r="J23" s="23" t="s">
        <v>111</v>
      </c>
      <c r="K23" s="27"/>
    </row>
    <row r="24" spans="1:11" s="28" customFormat="1" ht="27" customHeight="1" x14ac:dyDescent="0.15">
      <c r="A24" s="15"/>
      <c r="B24" s="16"/>
      <c r="C24" s="23" t="s">
        <v>8</v>
      </c>
      <c r="D24" s="24" t="s">
        <v>46</v>
      </c>
      <c r="E24" s="25" t="s">
        <v>159</v>
      </c>
      <c r="F24" s="26">
        <v>5</v>
      </c>
      <c r="G24" s="26">
        <v>128</v>
      </c>
      <c r="H24" s="26">
        <v>0</v>
      </c>
      <c r="I24" s="26">
        <v>0</v>
      </c>
      <c r="J24" s="23"/>
      <c r="K24" s="27" t="s">
        <v>152</v>
      </c>
    </row>
    <row r="25" spans="1:11" ht="16.5" customHeight="1" x14ac:dyDescent="0.15">
      <c r="A25" s="30"/>
      <c r="B25" s="31"/>
      <c r="C25" s="32" t="s">
        <v>9</v>
      </c>
      <c r="D25" s="33" t="s">
        <v>46</v>
      </c>
      <c r="E25" s="34" t="s">
        <v>48</v>
      </c>
      <c r="F25" s="35">
        <v>7</v>
      </c>
      <c r="G25" s="35">
        <v>330</v>
      </c>
      <c r="H25" s="35">
        <v>0</v>
      </c>
      <c r="I25" s="35">
        <v>0</v>
      </c>
      <c r="J25" s="32"/>
      <c r="K25" s="36" t="s">
        <v>136</v>
      </c>
    </row>
    <row r="26" spans="1:11" s="28" customFormat="1" ht="16.5" customHeight="1" x14ac:dyDescent="0.15">
      <c r="A26" s="15"/>
      <c r="C26" s="37" t="s">
        <v>48</v>
      </c>
      <c r="D26" s="24" t="s">
        <v>54</v>
      </c>
      <c r="E26" s="25" t="s">
        <v>88</v>
      </c>
      <c r="F26" s="26">
        <v>15</v>
      </c>
      <c r="G26" s="26">
        <v>600</v>
      </c>
      <c r="H26" s="26">
        <v>0</v>
      </c>
      <c r="I26" s="26">
        <v>0</v>
      </c>
      <c r="J26" s="23"/>
      <c r="K26" s="27" t="s">
        <v>137</v>
      </c>
    </row>
    <row r="27" spans="1:11" s="28" customFormat="1" ht="27" x14ac:dyDescent="0.15">
      <c r="A27" s="15"/>
      <c r="B27" s="38" t="s">
        <v>73</v>
      </c>
      <c r="C27" s="23" t="s">
        <v>70</v>
      </c>
      <c r="D27" s="24" t="s">
        <v>14</v>
      </c>
      <c r="E27" s="25" t="s">
        <v>72</v>
      </c>
      <c r="F27" s="26">
        <v>11</v>
      </c>
      <c r="G27" s="26">
        <v>41</v>
      </c>
      <c r="H27" s="26">
        <v>2</v>
      </c>
      <c r="I27" s="26">
        <v>6</v>
      </c>
      <c r="J27" s="23" t="s">
        <v>89</v>
      </c>
      <c r="K27" s="27" t="s">
        <v>153</v>
      </c>
    </row>
    <row r="28" spans="1:11" s="28" customFormat="1" x14ac:dyDescent="0.15">
      <c r="A28" s="15"/>
      <c r="B28" s="16"/>
      <c r="C28" s="39" t="s">
        <v>127</v>
      </c>
      <c r="D28" s="40" t="s">
        <v>46</v>
      </c>
      <c r="E28" s="41" t="s">
        <v>48</v>
      </c>
      <c r="F28" s="42">
        <v>1</v>
      </c>
      <c r="G28" s="42">
        <v>3</v>
      </c>
      <c r="H28" s="42">
        <v>0</v>
      </c>
      <c r="I28" s="42">
        <v>0</v>
      </c>
      <c r="J28" s="39"/>
      <c r="K28" s="43" t="s">
        <v>138</v>
      </c>
    </row>
    <row r="29" spans="1:11" ht="16.5" customHeight="1" x14ac:dyDescent="0.15">
      <c r="A29" s="44"/>
      <c r="B29" s="45"/>
      <c r="C29" s="39" t="s">
        <v>48</v>
      </c>
      <c r="D29" s="40" t="s">
        <v>46</v>
      </c>
      <c r="E29" s="34" t="s">
        <v>159</v>
      </c>
      <c r="F29" s="35">
        <v>40</v>
      </c>
      <c r="G29" s="35">
        <v>88</v>
      </c>
      <c r="H29" s="35">
        <v>0</v>
      </c>
      <c r="I29" s="35">
        <v>0</v>
      </c>
      <c r="J29" s="32"/>
      <c r="K29" s="36" t="s">
        <v>139</v>
      </c>
    </row>
    <row r="30" spans="1:11" ht="27" x14ac:dyDescent="0.15">
      <c r="A30" s="30" t="s">
        <v>47</v>
      </c>
      <c r="B30" s="46" t="s">
        <v>15</v>
      </c>
      <c r="C30" s="37" t="s">
        <v>62</v>
      </c>
      <c r="D30" s="47" t="s">
        <v>71</v>
      </c>
      <c r="E30" s="48" t="s">
        <v>72</v>
      </c>
      <c r="F30" s="49">
        <v>5</v>
      </c>
      <c r="G30" s="49">
        <v>100</v>
      </c>
      <c r="H30" s="49">
        <v>5</v>
      </c>
      <c r="I30" s="49">
        <v>80</v>
      </c>
      <c r="J30" s="37" t="s">
        <v>107</v>
      </c>
      <c r="K30" s="50" t="s">
        <v>90</v>
      </c>
    </row>
    <row r="31" spans="1:11" ht="40.5" x14ac:dyDescent="0.15">
      <c r="A31" s="30"/>
      <c r="B31" s="16"/>
      <c r="C31" s="32" t="s">
        <v>8</v>
      </c>
      <c r="D31" s="33" t="s">
        <v>46</v>
      </c>
      <c r="E31" s="34" t="s">
        <v>91</v>
      </c>
      <c r="F31" s="35">
        <v>1</v>
      </c>
      <c r="G31" s="35">
        <v>200</v>
      </c>
      <c r="H31" s="35">
        <v>1</v>
      </c>
      <c r="I31" s="35">
        <v>194</v>
      </c>
      <c r="J31" s="32" t="s">
        <v>92</v>
      </c>
      <c r="K31" s="36" t="s">
        <v>140</v>
      </c>
    </row>
    <row r="32" spans="1:11" s="51" customFormat="1" ht="54" x14ac:dyDescent="0.15">
      <c r="A32" s="30"/>
      <c r="C32" s="37" t="s">
        <v>48</v>
      </c>
      <c r="D32" s="9" t="s">
        <v>46</v>
      </c>
      <c r="E32" s="52" t="s">
        <v>67</v>
      </c>
      <c r="F32" s="53">
        <v>3</v>
      </c>
      <c r="G32" s="53">
        <v>275</v>
      </c>
      <c r="H32" s="53">
        <v>3</v>
      </c>
      <c r="I32" s="53">
        <v>82</v>
      </c>
      <c r="J32" s="54" t="s">
        <v>112</v>
      </c>
      <c r="K32" s="55"/>
    </row>
    <row r="33" spans="1:11" s="51" customFormat="1" ht="40.5" x14ac:dyDescent="0.15">
      <c r="A33" s="30"/>
      <c r="B33" s="46" t="s">
        <v>73</v>
      </c>
      <c r="C33" s="37" t="s">
        <v>20</v>
      </c>
      <c r="D33" s="47" t="s">
        <v>13</v>
      </c>
      <c r="E33" s="48" t="s">
        <v>19</v>
      </c>
      <c r="F33" s="49">
        <v>7</v>
      </c>
      <c r="G33" s="49">
        <v>6994</v>
      </c>
      <c r="H33" s="49">
        <v>2</v>
      </c>
      <c r="I33" s="49">
        <v>2</v>
      </c>
      <c r="J33" s="37" t="s">
        <v>154</v>
      </c>
      <c r="K33" s="50" t="s">
        <v>157</v>
      </c>
    </row>
    <row r="34" spans="1:11" ht="16.5" customHeight="1" x14ac:dyDescent="0.15">
      <c r="A34" s="44"/>
      <c r="B34" s="45"/>
      <c r="C34" s="37" t="s">
        <v>49</v>
      </c>
      <c r="D34" s="47" t="s">
        <v>46</v>
      </c>
      <c r="E34" s="48" t="s">
        <v>5</v>
      </c>
      <c r="F34" s="49">
        <v>11</v>
      </c>
      <c r="G34" s="49">
        <v>5500</v>
      </c>
      <c r="H34" s="49">
        <v>0</v>
      </c>
      <c r="I34" s="49">
        <v>0</v>
      </c>
      <c r="J34" s="37"/>
      <c r="K34" s="50" t="s">
        <v>93</v>
      </c>
    </row>
    <row r="35" spans="1:11" x14ac:dyDescent="0.15">
      <c r="A35" s="30" t="s">
        <v>50</v>
      </c>
      <c r="B35" s="31" t="s">
        <v>12</v>
      </c>
      <c r="C35" s="37" t="s">
        <v>51</v>
      </c>
      <c r="D35" s="47" t="s">
        <v>50</v>
      </c>
      <c r="E35" s="48" t="s">
        <v>1</v>
      </c>
      <c r="F35" s="49">
        <v>215</v>
      </c>
      <c r="G35" s="49">
        <v>805</v>
      </c>
      <c r="H35" s="49">
        <v>5</v>
      </c>
      <c r="I35" s="49">
        <v>5</v>
      </c>
      <c r="J35" s="37" t="s">
        <v>6</v>
      </c>
      <c r="K35" s="50" t="s">
        <v>166</v>
      </c>
    </row>
    <row r="36" spans="1:11" ht="27" x14ac:dyDescent="0.15">
      <c r="A36" s="30"/>
      <c r="B36" s="31"/>
      <c r="C36" s="37" t="s">
        <v>74</v>
      </c>
      <c r="D36" s="47" t="s">
        <v>46</v>
      </c>
      <c r="E36" s="48" t="s">
        <v>48</v>
      </c>
      <c r="F36" s="49">
        <v>2</v>
      </c>
      <c r="G36" s="49">
        <v>699808</v>
      </c>
      <c r="H36" s="49">
        <v>2</v>
      </c>
      <c r="I36" s="49">
        <v>17</v>
      </c>
      <c r="J36" s="37" t="s">
        <v>6</v>
      </c>
      <c r="K36" s="50" t="s">
        <v>168</v>
      </c>
    </row>
    <row r="37" spans="1:11" ht="54" x14ac:dyDescent="0.15">
      <c r="A37" s="30"/>
      <c r="B37" s="31"/>
      <c r="C37" s="37" t="s">
        <v>4</v>
      </c>
      <c r="D37" s="47" t="s">
        <v>46</v>
      </c>
      <c r="E37" s="48" t="s">
        <v>48</v>
      </c>
      <c r="F37" s="49">
        <v>231</v>
      </c>
      <c r="G37" s="49">
        <v>2560346</v>
      </c>
      <c r="H37" s="49">
        <v>166</v>
      </c>
      <c r="I37" s="49">
        <v>16729</v>
      </c>
      <c r="J37" s="37" t="s">
        <v>6</v>
      </c>
      <c r="K37" s="50" t="s">
        <v>169</v>
      </c>
    </row>
    <row r="38" spans="1:11" ht="27" x14ac:dyDescent="0.15">
      <c r="A38" s="56" t="s">
        <v>0</v>
      </c>
      <c r="B38" s="46" t="s">
        <v>12</v>
      </c>
      <c r="C38" s="37" t="s">
        <v>74</v>
      </c>
      <c r="D38" s="47" t="s">
        <v>0</v>
      </c>
      <c r="E38" s="48" t="s">
        <v>48</v>
      </c>
      <c r="F38" s="49">
        <v>1</v>
      </c>
      <c r="G38" s="49">
        <v>3000</v>
      </c>
      <c r="H38" s="49">
        <v>1</v>
      </c>
      <c r="I38" s="49">
        <v>5</v>
      </c>
      <c r="J38" s="37" t="s">
        <v>6</v>
      </c>
      <c r="K38" s="50" t="s">
        <v>94</v>
      </c>
    </row>
    <row r="39" spans="1:11" ht="54" x14ac:dyDescent="0.15">
      <c r="A39" s="30"/>
      <c r="B39" s="31"/>
      <c r="C39" s="37" t="s">
        <v>4</v>
      </c>
      <c r="D39" s="47" t="s">
        <v>46</v>
      </c>
      <c r="E39" s="48" t="s">
        <v>48</v>
      </c>
      <c r="F39" s="49">
        <v>12</v>
      </c>
      <c r="G39" s="49">
        <v>587981</v>
      </c>
      <c r="H39" s="49">
        <v>10</v>
      </c>
      <c r="I39" s="49">
        <v>753</v>
      </c>
      <c r="J39" s="37" t="s">
        <v>124</v>
      </c>
      <c r="K39" s="50" t="s">
        <v>113</v>
      </c>
    </row>
    <row r="40" spans="1:11" ht="16.5" customHeight="1" x14ac:dyDescent="0.15">
      <c r="A40" s="30"/>
      <c r="B40" s="31"/>
      <c r="C40" s="37" t="s">
        <v>3</v>
      </c>
      <c r="D40" s="47" t="s">
        <v>46</v>
      </c>
      <c r="E40" s="48" t="s">
        <v>48</v>
      </c>
      <c r="F40" s="49">
        <v>3</v>
      </c>
      <c r="G40" s="49">
        <v>8000</v>
      </c>
      <c r="H40" s="49">
        <v>3</v>
      </c>
      <c r="I40" s="49">
        <v>11</v>
      </c>
      <c r="J40" s="37" t="s">
        <v>6</v>
      </c>
      <c r="K40" s="50" t="s">
        <v>95</v>
      </c>
    </row>
    <row r="41" spans="1:11" ht="27" x14ac:dyDescent="0.15">
      <c r="A41" s="30"/>
      <c r="B41" s="31"/>
      <c r="C41" s="37" t="s">
        <v>2</v>
      </c>
      <c r="D41" s="47" t="s">
        <v>46</v>
      </c>
      <c r="E41" s="48" t="s">
        <v>48</v>
      </c>
      <c r="F41" s="49">
        <v>15</v>
      </c>
      <c r="G41" s="49">
        <v>66500</v>
      </c>
      <c r="H41" s="49">
        <v>9</v>
      </c>
      <c r="I41" s="49">
        <v>34</v>
      </c>
      <c r="J41" s="37" t="s">
        <v>6</v>
      </c>
      <c r="K41" s="50" t="s">
        <v>156</v>
      </c>
    </row>
    <row r="42" spans="1:11" ht="27.75" customHeight="1" x14ac:dyDescent="0.15">
      <c r="A42" s="56" t="s">
        <v>56</v>
      </c>
      <c r="B42" s="57" t="s">
        <v>15</v>
      </c>
      <c r="C42" s="32" t="s">
        <v>8</v>
      </c>
      <c r="D42" s="33" t="s">
        <v>40</v>
      </c>
      <c r="E42" s="34" t="s">
        <v>159</v>
      </c>
      <c r="F42" s="35">
        <v>2</v>
      </c>
      <c r="G42" s="35">
        <v>54</v>
      </c>
      <c r="H42" s="35">
        <v>0</v>
      </c>
      <c r="I42" s="35">
        <v>0</v>
      </c>
      <c r="J42" s="32"/>
      <c r="K42" s="58" t="s">
        <v>160</v>
      </c>
    </row>
    <row r="43" spans="1:11" s="51" customFormat="1" ht="40.5" x14ac:dyDescent="0.15">
      <c r="A43" s="44"/>
      <c r="B43" s="46" t="s">
        <v>12</v>
      </c>
      <c r="C43" s="32" t="s">
        <v>75</v>
      </c>
      <c r="D43" s="9" t="s">
        <v>46</v>
      </c>
      <c r="E43" s="52" t="s">
        <v>5</v>
      </c>
      <c r="F43" s="53">
        <v>9</v>
      </c>
      <c r="G43" s="53">
        <v>6788</v>
      </c>
      <c r="H43" s="53">
        <v>0</v>
      </c>
      <c r="I43" s="53">
        <v>0</v>
      </c>
      <c r="J43" s="54"/>
      <c r="K43" s="55" t="s">
        <v>120</v>
      </c>
    </row>
    <row r="44" spans="1:11" ht="27" x14ac:dyDescent="0.15">
      <c r="A44" s="56" t="s">
        <v>35</v>
      </c>
      <c r="B44" s="46" t="s">
        <v>12</v>
      </c>
      <c r="C44" s="54" t="s">
        <v>75</v>
      </c>
      <c r="D44" s="47" t="s">
        <v>36</v>
      </c>
      <c r="E44" s="48" t="s">
        <v>48</v>
      </c>
      <c r="F44" s="49">
        <v>20</v>
      </c>
      <c r="G44" s="49">
        <v>48596</v>
      </c>
      <c r="H44" s="49">
        <v>0</v>
      </c>
      <c r="I44" s="49">
        <v>0</v>
      </c>
      <c r="J44" s="37"/>
      <c r="K44" s="50" t="s">
        <v>155</v>
      </c>
    </row>
    <row r="45" spans="1:11" ht="27" x14ac:dyDescent="0.15">
      <c r="A45" s="56" t="s">
        <v>37</v>
      </c>
      <c r="B45" s="46" t="s">
        <v>12</v>
      </c>
      <c r="C45" s="37" t="s">
        <v>4</v>
      </c>
      <c r="D45" s="47" t="s">
        <v>38</v>
      </c>
      <c r="E45" s="48" t="s">
        <v>1</v>
      </c>
      <c r="F45" s="49">
        <v>6</v>
      </c>
      <c r="G45" s="49">
        <v>330162</v>
      </c>
      <c r="H45" s="49">
        <v>6</v>
      </c>
      <c r="I45" s="49">
        <v>454</v>
      </c>
      <c r="J45" s="37" t="s">
        <v>39</v>
      </c>
      <c r="K45" s="50" t="s">
        <v>158</v>
      </c>
    </row>
    <row r="46" spans="1:11" ht="16.5" customHeight="1" x14ac:dyDescent="0.15">
      <c r="A46" s="59" t="s">
        <v>57</v>
      </c>
      <c r="B46" s="57" t="s">
        <v>12</v>
      </c>
      <c r="C46" s="32" t="s">
        <v>4</v>
      </c>
      <c r="D46" s="33" t="s">
        <v>41</v>
      </c>
      <c r="E46" s="34" t="s">
        <v>48</v>
      </c>
      <c r="F46" s="35">
        <v>1</v>
      </c>
      <c r="G46" s="35">
        <v>143750</v>
      </c>
      <c r="H46" s="35">
        <v>1</v>
      </c>
      <c r="I46" s="35">
        <v>5567</v>
      </c>
      <c r="J46" s="32" t="s">
        <v>76</v>
      </c>
      <c r="K46" s="36" t="s">
        <v>121</v>
      </c>
    </row>
    <row r="47" spans="1:11" ht="16.5" customHeight="1" x14ac:dyDescent="0.15">
      <c r="A47" s="56" t="s">
        <v>42</v>
      </c>
      <c r="B47" s="31" t="s">
        <v>15</v>
      </c>
      <c r="C47" s="60" t="s">
        <v>66</v>
      </c>
      <c r="D47" s="61" t="s">
        <v>43</v>
      </c>
      <c r="E47" s="62" t="s">
        <v>67</v>
      </c>
      <c r="F47" s="63">
        <v>1</v>
      </c>
      <c r="G47" s="63">
        <v>15</v>
      </c>
      <c r="H47" s="63">
        <v>0</v>
      </c>
      <c r="I47" s="63">
        <v>0</v>
      </c>
      <c r="J47" s="60"/>
      <c r="K47" s="64" t="s">
        <v>161</v>
      </c>
    </row>
    <row r="48" spans="1:11" ht="16.5" customHeight="1" x14ac:dyDescent="0.15">
      <c r="A48" s="30"/>
      <c r="B48" s="45"/>
      <c r="C48" s="54" t="s">
        <v>8</v>
      </c>
      <c r="D48" s="9" t="s">
        <v>46</v>
      </c>
      <c r="E48" s="52" t="s">
        <v>159</v>
      </c>
      <c r="F48" s="53">
        <v>2</v>
      </c>
      <c r="G48" s="53">
        <v>100</v>
      </c>
      <c r="H48" s="53">
        <v>1</v>
      </c>
      <c r="I48" s="53">
        <v>16</v>
      </c>
      <c r="J48" s="54" t="s">
        <v>102</v>
      </c>
      <c r="K48" s="55" t="s">
        <v>161</v>
      </c>
    </row>
    <row r="49" spans="1:11" ht="40.5" x14ac:dyDescent="0.15">
      <c r="A49" s="30"/>
      <c r="B49" s="31" t="s">
        <v>16</v>
      </c>
      <c r="C49" s="37" t="s">
        <v>58</v>
      </c>
      <c r="D49" s="33" t="s">
        <v>46</v>
      </c>
      <c r="E49" s="48" t="s">
        <v>44</v>
      </c>
      <c r="F49" s="49">
        <v>8</v>
      </c>
      <c r="G49" s="49">
        <v>16</v>
      </c>
      <c r="H49" s="49">
        <v>8</v>
      </c>
      <c r="I49" s="49">
        <v>13</v>
      </c>
      <c r="J49" s="37" t="s">
        <v>114</v>
      </c>
      <c r="K49" s="50" t="s">
        <v>163</v>
      </c>
    </row>
    <row r="50" spans="1:11" ht="27" customHeight="1" x14ac:dyDescent="0.15">
      <c r="A50" s="30"/>
      <c r="B50" s="31"/>
      <c r="C50" s="37" t="s">
        <v>8</v>
      </c>
      <c r="D50" s="33" t="s">
        <v>46</v>
      </c>
      <c r="E50" s="48" t="s">
        <v>159</v>
      </c>
      <c r="F50" s="49">
        <v>21</v>
      </c>
      <c r="G50" s="49">
        <v>925</v>
      </c>
      <c r="H50" s="49">
        <v>0</v>
      </c>
      <c r="I50" s="49">
        <v>0</v>
      </c>
      <c r="J50" s="37"/>
      <c r="K50" s="50" t="s">
        <v>162</v>
      </c>
    </row>
    <row r="51" spans="1:11" ht="27" x14ac:dyDescent="0.15">
      <c r="A51" s="30"/>
      <c r="B51" s="45"/>
      <c r="C51" s="23" t="s">
        <v>48</v>
      </c>
      <c r="D51" s="33" t="s">
        <v>46</v>
      </c>
      <c r="E51" s="48" t="s">
        <v>44</v>
      </c>
      <c r="F51" s="49">
        <v>15</v>
      </c>
      <c r="G51" s="49">
        <v>200</v>
      </c>
      <c r="H51" s="49">
        <v>0</v>
      </c>
      <c r="I51" s="49">
        <v>0</v>
      </c>
      <c r="J51" s="37"/>
      <c r="K51" s="50" t="s">
        <v>164</v>
      </c>
    </row>
    <row r="52" spans="1:11" s="66" customFormat="1" ht="31.5" customHeight="1" x14ac:dyDescent="0.15">
      <c r="A52" s="65"/>
      <c r="B52" s="33" t="s">
        <v>77</v>
      </c>
      <c r="C52" s="48" t="s">
        <v>78</v>
      </c>
      <c r="D52" s="9" t="s">
        <v>46</v>
      </c>
      <c r="E52" s="48" t="s">
        <v>159</v>
      </c>
      <c r="F52" s="49">
        <v>11</v>
      </c>
      <c r="G52" s="49">
        <v>43</v>
      </c>
      <c r="H52" s="49">
        <v>0</v>
      </c>
      <c r="I52" s="49">
        <v>0</v>
      </c>
      <c r="J52" s="37"/>
      <c r="K52" s="50" t="s">
        <v>141</v>
      </c>
    </row>
    <row r="53" spans="1:11" ht="40.5" x14ac:dyDescent="0.15">
      <c r="A53" s="59" t="s">
        <v>103</v>
      </c>
      <c r="B53" s="31" t="s">
        <v>12</v>
      </c>
      <c r="C53" s="37" t="s">
        <v>4</v>
      </c>
      <c r="D53" s="47" t="s">
        <v>104</v>
      </c>
      <c r="E53" s="48" t="s">
        <v>105</v>
      </c>
      <c r="F53" s="49">
        <v>1</v>
      </c>
      <c r="G53" s="49">
        <v>73740</v>
      </c>
      <c r="H53" s="49">
        <v>1</v>
      </c>
      <c r="I53" s="49">
        <v>8</v>
      </c>
      <c r="J53" s="37" t="s">
        <v>125</v>
      </c>
      <c r="K53" s="50"/>
    </row>
    <row r="54" spans="1:11" x14ac:dyDescent="0.15">
      <c r="A54" s="30" t="s">
        <v>79</v>
      </c>
      <c r="B54" s="46" t="s">
        <v>73</v>
      </c>
      <c r="C54" s="37" t="s">
        <v>128</v>
      </c>
      <c r="D54" s="33" t="s">
        <v>46</v>
      </c>
      <c r="E54" s="34" t="s">
        <v>1</v>
      </c>
      <c r="F54" s="49">
        <v>1</v>
      </c>
      <c r="G54" s="49">
        <v>3997</v>
      </c>
      <c r="H54" s="49">
        <v>1</v>
      </c>
      <c r="I54" s="49">
        <v>10</v>
      </c>
      <c r="J54" s="37" t="s">
        <v>115</v>
      </c>
      <c r="K54" s="50" t="s">
        <v>106</v>
      </c>
    </row>
    <row r="55" spans="1:11" ht="27" x14ac:dyDescent="0.15">
      <c r="A55" s="44"/>
      <c r="B55" s="45"/>
      <c r="C55" s="37" t="s">
        <v>4</v>
      </c>
      <c r="D55" s="9" t="s">
        <v>46</v>
      </c>
      <c r="E55" s="48" t="s">
        <v>48</v>
      </c>
      <c r="F55" s="49">
        <v>5</v>
      </c>
      <c r="G55" s="49">
        <v>114400</v>
      </c>
      <c r="H55" s="49">
        <v>3</v>
      </c>
      <c r="I55" s="49">
        <v>12</v>
      </c>
      <c r="J55" s="37" t="s">
        <v>84</v>
      </c>
      <c r="K55" s="50" t="s">
        <v>116</v>
      </c>
    </row>
    <row r="56" spans="1:11" ht="27" x14ac:dyDescent="0.15">
      <c r="A56" s="30" t="s">
        <v>59</v>
      </c>
      <c r="B56" s="31" t="s">
        <v>12</v>
      </c>
      <c r="C56" s="37" t="s">
        <v>51</v>
      </c>
      <c r="D56" s="47" t="s">
        <v>59</v>
      </c>
      <c r="E56" s="48" t="s">
        <v>1</v>
      </c>
      <c r="F56" s="49">
        <v>237</v>
      </c>
      <c r="G56" s="49">
        <v>1070</v>
      </c>
      <c r="H56" s="49">
        <v>0</v>
      </c>
      <c r="I56" s="49">
        <v>0</v>
      </c>
      <c r="J56" s="37"/>
      <c r="K56" s="50" t="s">
        <v>165</v>
      </c>
    </row>
    <row r="57" spans="1:11" s="51" customFormat="1" ht="27.75" customHeight="1" x14ac:dyDescent="0.15">
      <c r="A57" s="56" t="s">
        <v>80</v>
      </c>
      <c r="B57" s="46" t="s">
        <v>12</v>
      </c>
      <c r="C57" s="32" t="s">
        <v>4</v>
      </c>
      <c r="D57" s="33" t="s">
        <v>80</v>
      </c>
      <c r="E57" s="34" t="s">
        <v>1</v>
      </c>
      <c r="F57" s="35">
        <v>1</v>
      </c>
      <c r="G57" s="35">
        <v>30100</v>
      </c>
      <c r="H57" s="35">
        <v>0</v>
      </c>
      <c r="I57" s="35">
        <v>0</v>
      </c>
      <c r="J57" s="32"/>
      <c r="K57" s="36" t="s">
        <v>96</v>
      </c>
    </row>
    <row r="58" spans="1:11" s="51" customFormat="1" ht="16.5" customHeight="1" x14ac:dyDescent="0.15">
      <c r="A58" s="30"/>
      <c r="B58" s="31"/>
      <c r="C58" s="37" t="s">
        <v>81</v>
      </c>
      <c r="D58" s="47" t="s">
        <v>46</v>
      </c>
      <c r="E58" s="48" t="s">
        <v>48</v>
      </c>
      <c r="F58" s="49">
        <v>1</v>
      </c>
      <c r="G58" s="49">
        <v>10000</v>
      </c>
      <c r="H58" s="49">
        <v>1</v>
      </c>
      <c r="I58" s="49">
        <v>59</v>
      </c>
      <c r="J58" s="37" t="s">
        <v>82</v>
      </c>
      <c r="K58" s="50" t="s">
        <v>97</v>
      </c>
    </row>
    <row r="59" spans="1:11" s="51" customFormat="1" ht="27.75" customHeight="1" x14ac:dyDescent="0.15">
      <c r="A59" s="44"/>
      <c r="B59" s="45"/>
      <c r="C59" s="37" t="s">
        <v>48</v>
      </c>
      <c r="D59" s="47" t="s">
        <v>46</v>
      </c>
      <c r="E59" s="48" t="s">
        <v>126</v>
      </c>
      <c r="F59" s="49">
        <v>4</v>
      </c>
      <c r="G59" s="49">
        <v>30000</v>
      </c>
      <c r="H59" s="49">
        <v>4</v>
      </c>
      <c r="I59" s="49">
        <v>5584</v>
      </c>
      <c r="J59" s="37" t="s">
        <v>144</v>
      </c>
      <c r="K59" s="50" t="s">
        <v>98</v>
      </c>
    </row>
    <row r="60" spans="1:11" s="51" customFormat="1" ht="16.5" customHeight="1" x14ac:dyDescent="0.15">
      <c r="A60" s="56" t="s">
        <v>60</v>
      </c>
      <c r="B60" s="46" t="s">
        <v>12</v>
      </c>
      <c r="C60" s="32" t="s">
        <v>75</v>
      </c>
      <c r="D60" s="33" t="s">
        <v>45</v>
      </c>
      <c r="E60" s="34" t="s">
        <v>99</v>
      </c>
      <c r="F60" s="35">
        <v>12</v>
      </c>
      <c r="G60" s="35">
        <v>11687</v>
      </c>
      <c r="H60" s="35">
        <v>5</v>
      </c>
      <c r="I60" s="35">
        <v>14</v>
      </c>
      <c r="J60" s="32" t="s">
        <v>6</v>
      </c>
      <c r="K60" s="36" t="s">
        <v>100</v>
      </c>
    </row>
    <row r="61" spans="1:11" s="51" customFormat="1" ht="27" x14ac:dyDescent="0.15">
      <c r="A61" s="30"/>
      <c r="B61" s="31"/>
      <c r="C61" s="60" t="s">
        <v>48</v>
      </c>
      <c r="D61" s="33" t="s">
        <v>46</v>
      </c>
      <c r="E61" s="34" t="s">
        <v>5</v>
      </c>
      <c r="F61" s="35">
        <v>5</v>
      </c>
      <c r="G61" s="35">
        <v>4223</v>
      </c>
      <c r="H61" s="35">
        <v>2</v>
      </c>
      <c r="I61" s="35">
        <v>2</v>
      </c>
      <c r="J61" s="32" t="s">
        <v>6</v>
      </c>
      <c r="K61" s="36" t="s">
        <v>117</v>
      </c>
    </row>
    <row r="62" spans="1:11" s="51" customFormat="1" ht="27" x14ac:dyDescent="0.15">
      <c r="A62" s="44"/>
      <c r="B62" s="45"/>
      <c r="C62" s="60" t="s">
        <v>4</v>
      </c>
      <c r="D62" s="61" t="s">
        <v>46</v>
      </c>
      <c r="E62" s="62" t="s">
        <v>1</v>
      </c>
      <c r="F62" s="63">
        <v>41</v>
      </c>
      <c r="G62" s="63">
        <v>341755</v>
      </c>
      <c r="H62" s="63">
        <v>41</v>
      </c>
      <c r="I62" s="63">
        <v>2090</v>
      </c>
      <c r="J62" s="60" t="s">
        <v>6</v>
      </c>
      <c r="K62" s="64" t="s">
        <v>118</v>
      </c>
    </row>
    <row r="63" spans="1:11" s="66" customFormat="1" x14ac:dyDescent="0.15">
      <c r="A63" s="30" t="s">
        <v>61</v>
      </c>
      <c r="B63" s="31" t="s">
        <v>15</v>
      </c>
      <c r="C63" s="54" t="s">
        <v>64</v>
      </c>
      <c r="D63" s="9" t="s">
        <v>63</v>
      </c>
      <c r="E63" s="52" t="s">
        <v>159</v>
      </c>
      <c r="F63" s="53">
        <v>3</v>
      </c>
      <c r="G63" s="53">
        <v>90</v>
      </c>
      <c r="H63" s="53">
        <v>0</v>
      </c>
      <c r="I63" s="53">
        <v>0</v>
      </c>
      <c r="J63" s="54"/>
      <c r="K63" s="55" t="s">
        <v>142</v>
      </c>
    </row>
    <row r="64" spans="1:11" s="66" customFormat="1" ht="27" x14ac:dyDescent="0.15">
      <c r="A64" s="30"/>
      <c r="B64" s="31"/>
      <c r="C64" s="37" t="s">
        <v>119</v>
      </c>
      <c r="D64" s="47" t="s">
        <v>46</v>
      </c>
      <c r="E64" s="48" t="s">
        <v>72</v>
      </c>
      <c r="F64" s="49">
        <v>1</v>
      </c>
      <c r="G64" s="49">
        <v>30</v>
      </c>
      <c r="H64" s="49">
        <v>0</v>
      </c>
      <c r="I64" s="49">
        <v>0</v>
      </c>
      <c r="J64" s="37"/>
      <c r="K64" s="50" t="s">
        <v>101</v>
      </c>
    </row>
    <row r="65" spans="1:11" s="66" customFormat="1" ht="27" customHeight="1" thickBot="1" x14ac:dyDescent="0.2">
      <c r="A65" s="67"/>
      <c r="B65" s="68"/>
      <c r="C65" s="69" t="s">
        <v>48</v>
      </c>
      <c r="D65" s="70" t="s">
        <v>46</v>
      </c>
      <c r="E65" s="69" t="s">
        <v>1</v>
      </c>
      <c r="F65" s="71">
        <v>5</v>
      </c>
      <c r="G65" s="71">
        <v>120</v>
      </c>
      <c r="H65" s="71">
        <v>0</v>
      </c>
      <c r="I65" s="71">
        <v>0</v>
      </c>
      <c r="J65" s="72"/>
      <c r="K65" s="73" t="s">
        <v>143</v>
      </c>
    </row>
    <row r="66" spans="1:11" ht="16.5" customHeight="1" x14ac:dyDescent="0.15">
      <c r="A66" s="65"/>
      <c r="B66" s="61" t="s">
        <v>15</v>
      </c>
      <c r="C66" s="60"/>
      <c r="D66" s="61"/>
      <c r="E66" s="60"/>
      <c r="F66" s="63">
        <f>SUM(F6:F20,F30:F32,F42,F47:F48,F63:F65)</f>
        <v>68</v>
      </c>
      <c r="G66" s="63">
        <f t="shared" ref="G66:I66" si="0">SUM(G6:G20,G30:G32,G42,G47:G48,G63:G65)</f>
        <v>2241</v>
      </c>
      <c r="H66" s="63">
        <f t="shared" si="0"/>
        <v>15</v>
      </c>
      <c r="I66" s="63">
        <f t="shared" si="0"/>
        <v>435</v>
      </c>
      <c r="J66" s="60"/>
      <c r="K66" s="64"/>
    </row>
    <row r="67" spans="1:11" ht="16.5" customHeight="1" x14ac:dyDescent="0.15">
      <c r="A67" s="74"/>
      <c r="B67" s="33" t="s">
        <v>16</v>
      </c>
      <c r="C67" s="32"/>
      <c r="D67" s="33"/>
      <c r="E67" s="32"/>
      <c r="F67" s="35">
        <f>SUM(F21:F26,F49:F51)</f>
        <v>91</v>
      </c>
      <c r="G67" s="35">
        <f t="shared" ref="G67:I67" si="1">SUM(G21:G26,G49:G51)</f>
        <v>2243</v>
      </c>
      <c r="H67" s="35">
        <f t="shared" si="1"/>
        <v>18</v>
      </c>
      <c r="I67" s="35">
        <f t="shared" si="1"/>
        <v>34</v>
      </c>
      <c r="J67" s="32"/>
      <c r="K67" s="36"/>
    </row>
    <row r="68" spans="1:11" ht="16.5" customHeight="1" x14ac:dyDescent="0.15">
      <c r="A68" s="74"/>
      <c r="B68" s="33" t="s">
        <v>12</v>
      </c>
      <c r="C68" s="32"/>
      <c r="D68" s="33"/>
      <c r="E68" s="32"/>
      <c r="F68" s="35">
        <f>SUM(F27:F29,F33:F41,F43:F46,F53:F62)</f>
        <v>893</v>
      </c>
      <c r="G68" s="35">
        <f t="shared" ref="G68:I68" si="2">SUM(G27:G29,G33:G41,G43:G46,G53:G62)</f>
        <v>5089334</v>
      </c>
      <c r="H68" s="35">
        <f t="shared" si="2"/>
        <v>265</v>
      </c>
      <c r="I68" s="35">
        <f t="shared" si="2"/>
        <v>31362</v>
      </c>
      <c r="J68" s="32"/>
      <c r="K68" s="36"/>
    </row>
    <row r="69" spans="1:11" ht="16.5" customHeight="1" thickBot="1" x14ac:dyDescent="0.2">
      <c r="A69" s="75"/>
      <c r="B69" s="70" t="s">
        <v>83</v>
      </c>
      <c r="C69" s="72"/>
      <c r="D69" s="70"/>
      <c r="E69" s="72"/>
      <c r="F69" s="71">
        <f>SUM(F52)</f>
        <v>11</v>
      </c>
      <c r="G69" s="71">
        <f>SUM(G52)</f>
        <v>43</v>
      </c>
      <c r="H69" s="71">
        <f>SUM(H52)</f>
        <v>0</v>
      </c>
      <c r="I69" s="71">
        <f>SUM(I52)</f>
        <v>0</v>
      </c>
      <c r="J69" s="72"/>
      <c r="K69" s="73"/>
    </row>
    <row r="70" spans="1:11" x14ac:dyDescent="0.15">
      <c r="A70" s="76"/>
      <c r="B70" s="76"/>
      <c r="C70" s="77"/>
      <c r="D70" s="76"/>
      <c r="E70" s="77"/>
      <c r="F70" s="78"/>
      <c r="G70" s="78"/>
      <c r="H70" s="78"/>
      <c r="I70" s="78"/>
      <c r="J70" s="77"/>
      <c r="K70" s="77"/>
    </row>
  </sheetData>
  <mergeCells count="11">
    <mergeCell ref="K3:K4"/>
    <mergeCell ref="A1:K1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2"/>
  <printOptions horizontalCentered="1"/>
  <pageMargins left="0.59055118110236227" right="0.59055118110236227" top="0.78740157480314965" bottom="0.39370078740157483" header="0.31496062992125984" footer="0.31496062992125984"/>
  <pageSetup paperSize="9" scale="70" fitToHeight="0" orientation="landscape" horizontalDpi="1200" verticalDpi="1200" r:id="rId1"/>
  <headerFooter alignWithMargins="0">
    <oddFooter>&amp;L【農林水産省　植物防疫所　令和５年(2023年)植物検疫統計】   &amp;P/&amp;N</oddFooter>
  </headerFooter>
  <rowBreaks count="2" manualBreakCount="2">
    <brk id="29" max="16383" man="1"/>
    <brk id="46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輸入植物隔離栽培検査表2023</vt:lpstr>
      <vt:lpstr>輸入植物隔離栽培検査表2023!Print_Area</vt:lpstr>
      <vt:lpstr>輸入植物隔離栽培検査表2023!Print_Titles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2022-06-16T01:53:12Z</dcterms:created>
  <dcterms:modified xsi:type="dcterms:W3CDTF">2025-06-09T05:43:20Z</dcterms:modified>
</cp:coreProperties>
</file>